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E762A7A1-4C63-45D9-9923-53FEAC432978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<sst xmlns="http://schemas.openxmlformats.org/spreadsheetml/2006/main" count="27" uniqueCount="27">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</sst>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136059816.16000003</v>
      </c>
      <c r="C3" s="8">
        <f t="shared" ref="C3:F3" si="0">C4+C12</f>
        <v>126597794.71000001</v>
      </c>
      <c r="D3" s="8">
        <f t="shared" si="0"/>
        <v>116891220.25</v>
      </c>
      <c r="E3" s="8">
        <f t="shared" si="0"/>
        <v>145766390.62</v>
      </c>
      <c r="F3" s="8">
        <f t="shared" si="0"/>
        <v>9706574.4600000046</v>
      </c>
    </row>
    <row r="4" spans="1:6" x14ac:dyDescent="0.2">
      <c r="A4" s="5" t="s">
        <v>4</v>
      </c>
      <c r="B4" s="8">
        <f>SUM(B5:B11)</f>
        <v>26098823.879999999</v>
      </c>
      <c r="C4" s="8">
        <f>SUM(C5:C11)</f>
        <v>107739737.21000001</v>
      </c>
      <c r="D4" s="8">
        <f>SUM(D5:D11)</f>
        <v>107455367.76000001</v>
      </c>
      <c r="E4" s="8">
        <f>SUM(E5:E11)</f>
        <v>26383193.329999998</v>
      </c>
      <c r="F4" s="8">
        <f>SUM(F5:F11)</f>
        <v>284369.44999999908</v>
      </c>
    </row>
    <row r="5" spans="1:6" x14ac:dyDescent="0.2">
      <c r="A5" s="6" t="s">
        <v>5</v>
      </c>
      <c r="B5" s="9">
        <v>26084729.039999999</v>
      </c>
      <c r="C5" s="9">
        <v>64513080.82</v>
      </c>
      <c r="D5" s="9">
        <v>64238592.060000002</v>
      </c>
      <c r="E5" s="9">
        <f>B5+C5-D5</f>
        <v>26359217.799999997</v>
      </c>
      <c r="F5" s="9">
        <f t="shared" ref="F5:F11" si="1">E5-B5</f>
        <v>274488.75999999791</v>
      </c>
    </row>
    <row r="6" spans="1:6" x14ac:dyDescent="0.2">
      <c r="A6" s="6" t="s">
        <v>6</v>
      </c>
      <c r="B6" s="9">
        <v>6994.84</v>
      </c>
      <c r="C6" s="9">
        <v>43226656.390000001</v>
      </c>
      <c r="D6" s="9">
        <v>43216775.700000003</v>
      </c>
      <c r="E6" s="9">
        <f t="shared" ref="E6:E11" si="2">B6+C6-D6</f>
        <v>16875.530000001192</v>
      </c>
      <c r="F6" s="9">
        <f t="shared" si="1"/>
        <v>9880.6900000011919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109960992.28000002</v>
      </c>
      <c r="C12" s="8">
        <f>SUM(C13:C21)</f>
        <v>18858057.5</v>
      </c>
      <c r="D12" s="8">
        <f>SUM(D13:D21)</f>
        <v>9435852.4900000002</v>
      </c>
      <c r="E12" s="8">
        <f>SUM(E13:E21)</f>
        <v>119383197.29000002</v>
      </c>
      <c r="F12" s="8">
        <f>SUM(F13:F21)</f>
        <v>9422205.0100000054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52020985.880000003</v>
      </c>
      <c r="C16" s="9">
        <v>18844410.02</v>
      </c>
      <c r="D16" s="9">
        <v>9435852.4900000002</v>
      </c>
      <c r="E16" s="9">
        <f t="shared" si="4"/>
        <v>61429543.410000004</v>
      </c>
      <c r="F16" s="9">
        <f t="shared" si="3"/>
        <v>9408557.5300000012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-70202907.799999997</v>
      </c>
      <c r="C18" s="9">
        <v>13647.48</v>
      </c>
      <c r="D18" s="9">
        <v>0</v>
      </c>
      <c r="E18" s="9">
        <f t="shared" si="4"/>
        <v>-70189260.319999993</v>
      </c>
      <c r="F18" s="9">
        <f t="shared" si="3"/>
        <v>13647.480000004172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2025-08-07T16:22:59Z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